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00" yWindow="680" windowWidth="34020" windowHeight="274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<sst xmlns="http://schemas.openxmlformats.org/spreadsheetml/2006/main" count="36" uniqueCount="32">
  <si>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jar broke</t>
  </si>
  <si>
    <t>rolling 6 dice from box C</t>
  </si>
  <si>
    <t>shake in hands;</t>
  </si>
  <si>
    <t>toss in plastic tool box</t>
  </si>
  <si>
    <t>shake glass jar;</t>
  </si>
  <si>
    <t>turn over &amp; count in cover</t>
  </si>
  <si>
    <t>brown cap</t>
  </si>
  <si>
    <t>yellow cap</t>
  </si>
  <si>
    <t>blue cap</t>
  </si>
  <si>
    <t>total of (ones + sixes)</t>
  </si>
  <si>
    <t>ones</t>
  </si>
  <si>
    <t>sixes</t>
  </si>
  <si>
    <t>rolling 6 dice from box A</t>
  </si>
  <si>
    <t>shake glass jar</t>
  </si>
  <si>
    <t>Taking the data took about an hour.</t>
  </si>
  <si>
    <t>mean</t>
  </si>
  <si>
    <t>ones+sixes</t>
  </si>
  <si>
    <t>sigma</t>
  </si>
  <si>
    <t>N</t>
  </si>
  <si>
    <t>p(1 or 6)</t>
  </si>
  <si>
    <t>2 sigma p</t>
  </si>
  <si>
    <t>last year's data</t>
  </si>
  <si>
    <t>1000 dice</t>
  </si>
  <si>
    <t>y</t>
  </si>
  <si>
    <t>x</t>
  </si>
  <si>
    <t>expected p(1 or 6)</t>
  </si>
  <si>
    <t>crooked p(1) best estimate</t>
  </si>
  <si>
    <t>toolbox</t>
  </si>
  <si>
    <t>p(1)</t>
  </si>
  <si>
    <t>last year</t>
  </si>
  <si>
    <t>weight</t>
  </si>
  <si>
    <t>both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</si>
</sst>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10.75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165" fontId="0" fillId="2" borderId="1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Verdana"/>
                <a:ea typeface="Verdana"/>
                <a:cs typeface="Verdana"/>
              </a:rPr>
              <a:t>probability of 1 or 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p(1 or 6)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Sheet1!$C$19:$L$19</c:f>
                <c:numCache>
                  <c:ptCount val="10"/>
                  <c:pt idx="0">
                    <c:v>0.038466683589210175</c:v>
                  </c:pt>
                  <c:pt idx="1">
                    <c:v>0.05365369457414424</c:v>
                  </c:pt>
                  <c:pt idx="2">
                    <c:v>0.05438910888227569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0.048646067768084326</c:v>
                  </c:pt>
                  <c:pt idx="6">
                    <c:v>NaN</c:v>
                  </c:pt>
                  <c:pt idx="7">
                    <c:v>0.04011627320654353</c:v>
                  </c:pt>
                  <c:pt idx="8">
                    <c:v>NaN</c:v>
                  </c:pt>
                  <c:pt idx="9">
                    <c:v>0.032</c:v>
                  </c:pt>
                </c:numCache>
              </c:numRef>
            </c:plus>
            <c:minus>
              <c:numRef>
                <c:f>Sheet1!$C$19:$L$19</c:f>
                <c:numCache>
                  <c:ptCount val="10"/>
                  <c:pt idx="0">
                    <c:v>0.038466683589210175</c:v>
                  </c:pt>
                  <c:pt idx="1">
                    <c:v>0.05365369457414424</c:v>
                  </c:pt>
                  <c:pt idx="2">
                    <c:v>0.05438910888227569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0.048646067768084326</c:v>
                  </c:pt>
                  <c:pt idx="6">
                    <c:v>NaN</c:v>
                  </c:pt>
                  <c:pt idx="7">
                    <c:v>0.04011627320654353</c:v>
                  </c:pt>
                  <c:pt idx="8">
                    <c:v>NaN</c:v>
                  </c:pt>
                  <c:pt idx="9">
                    <c:v>0.032</c:v>
                  </c:pt>
                </c:numCache>
              </c:numRef>
            </c:minus>
            <c:noEndCap val="1"/>
          </c:errBars>
          <c:yVal>
            <c:numRef>
              <c:f>Sheet1!$C$18:$L$18</c:f>
              <c:numCache/>
            </c:numRef>
          </c:yVal>
          <c:smooth val="0"/>
        </c:ser>
        <c:ser>
          <c:idx val="1"/>
          <c:order val="1"/>
          <c:tx>
            <c:v> 1 / 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1 / 3</c:name>
            <c:trendlineType val="linear"/>
            <c:dispEq val="0"/>
            <c:dispRSqr val="0"/>
          </c:trendline>
          <c:xVal>
            <c:numRef>
              <c:f>Sheet1!$L$30:$M$30</c:f>
              <c:numCache/>
            </c:numRef>
          </c:xVal>
          <c:yVal>
            <c:numRef>
              <c:f>Sheet1!$L$29:$M$29</c:f>
              <c:numCache/>
            </c:numRef>
          </c:yVal>
          <c:smooth val="0"/>
        </c:ser>
        <c:axId val="26468321"/>
        <c:axId val="36888298"/>
      </c:scatterChart>
      <c:valAx>
        <c:axId val="2646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88298"/>
        <c:crosses val="autoZero"/>
        <c:crossBetween val="midCat"/>
        <c:dispUnits/>
      </c:valAx>
      <c:valAx>
        <c:axId val="36888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6832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0.5325</cdr:y>
    </cdr:from>
    <cdr:to>
      <cdr:x>0.2845</cdr:x>
      <cdr:y>0.64925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3771900"/>
          <a:ext cx="1095375" cy="828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This year,
rolling C in jars.
 !?</a:t>
          </a:r>
        </a:p>
      </cdr:txBody>
    </cdr:sp>
  </cdr:relSizeAnchor>
  <cdr:relSizeAnchor xmlns:cdr="http://schemas.openxmlformats.org/drawingml/2006/chartDrawing">
    <cdr:from>
      <cdr:x>0.29975</cdr:x>
      <cdr:y>0.17725</cdr:y>
    </cdr:from>
    <cdr:to>
      <cdr:x>0.31125</cdr:x>
      <cdr:y>0.2055</cdr:y>
    </cdr:to>
    <cdr:sp>
      <cdr:nvSpPr>
        <cdr:cNvPr id="2" name="TextBox 2"/>
        <cdr:cNvSpPr txBox="1">
          <a:spLocks noChangeArrowheads="1"/>
        </cdr:cNvSpPr>
      </cdr:nvSpPr>
      <cdr:spPr>
        <a:xfrm>
          <a:off x="2209800" y="1257300"/>
          <a:ext cx="85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0.28475</cdr:x>
      <cdr:y>0.15275</cdr:y>
    </cdr:from>
    <cdr:to>
      <cdr:x>0.39175</cdr:x>
      <cdr:y>0.2225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0" y="1076325"/>
          <a:ext cx="790575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This year,
C in toolbox
</a:t>
          </a:r>
        </a:p>
      </cdr:txBody>
    </cdr:sp>
  </cdr:relSizeAnchor>
  <cdr:relSizeAnchor xmlns:cdr="http://schemas.openxmlformats.org/drawingml/2006/chartDrawing">
    <cdr:from>
      <cdr:x>0.49075</cdr:x>
      <cdr:y>0.54675</cdr:y>
    </cdr:from>
    <cdr:to>
      <cdr:x>0.6495</cdr:x>
      <cdr:y>0.68625</cdr:y>
    </cdr:to>
    <cdr:sp>
      <cdr:nvSpPr>
        <cdr:cNvPr id="4" name="TextBox 4"/>
        <cdr:cNvSpPr txBox="1">
          <a:spLocks noChangeArrowheads="1"/>
        </cdr:cNvSpPr>
      </cdr:nvSpPr>
      <cdr:spPr>
        <a:xfrm>
          <a:off x="3619500" y="3876675"/>
          <a:ext cx="1171575" cy="990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A series - 
expected
to be honest
</a:t>
          </a:r>
        </a:p>
      </cdr:txBody>
    </cdr:sp>
  </cdr:relSizeAnchor>
  <cdr:relSizeAnchor xmlns:cdr="http://schemas.openxmlformats.org/drawingml/2006/chartDrawing">
    <cdr:from>
      <cdr:x>0.6495</cdr:x>
      <cdr:y>0.13675</cdr:y>
    </cdr:from>
    <cdr:to>
      <cdr:x>0.82375</cdr:x>
      <cdr:y>0.30725</cdr:y>
    </cdr:to>
    <cdr:sp>
      <cdr:nvSpPr>
        <cdr:cNvPr id="5" name="TextBox 5"/>
        <cdr:cNvSpPr txBox="1">
          <a:spLocks noChangeArrowheads="1"/>
        </cdr:cNvSpPr>
      </cdr:nvSpPr>
      <cdr:spPr>
        <a:xfrm>
          <a:off x="4791075" y="962025"/>
          <a:ext cx="1285875" cy="1209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Verdana"/>
              <a:ea typeface="Verdana"/>
              <a:cs typeface="Verdana"/>
            </a:rPr>
            <a:t>Last year's
data from 1000
rolls in a jar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34</xdr:row>
      <xdr:rowOff>123825</xdr:rowOff>
    </xdr:from>
    <xdr:to>
      <xdr:col>19</xdr:col>
      <xdr:colOff>476250</xdr:colOff>
      <xdr:row>78</xdr:row>
      <xdr:rowOff>95250</xdr:rowOff>
    </xdr:to>
    <xdr:graphicFrame>
      <xdr:nvGraphicFramePr>
        <xdr:cNvPr id="1" name="Chart 1"/>
        <xdr:cNvGraphicFramePr/>
      </xdr:nvGraphicFramePr>
      <xdr:xfrm>
        <a:off x="9020175" y="5629275"/>
        <a:ext cx="738187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120"/>
  <sheetViews>
    <sheetView tabSelected="1" workbookViewId="0" topLeftCell="A1">
      <selection activeCell="C16" sqref="C16"/>
    </sheetView>
  </sheetViews>
  <sheetFormatPr defaultColWidth="11.00390625" defaultRowHeight="12.75"/>
  <sheetData>
    <row r="3" ht="12.75">
      <c r="C3" t="s">
        <v>14</v>
      </c>
    </row>
    <row r="6" spans="3:10" ht="12.75">
      <c r="C6" t="s">
        <v>1</v>
      </c>
      <c r="J6" t="s">
        <v>12</v>
      </c>
    </row>
    <row r="7" spans="3:7" ht="12.75">
      <c r="C7" t="s">
        <v>4</v>
      </c>
      <c r="F7" s="3" t="s">
        <v>2</v>
      </c>
      <c r="G7" s="3"/>
    </row>
    <row r="8" spans="3:10" ht="12.75">
      <c r="C8" t="s">
        <v>5</v>
      </c>
      <c r="F8" s="3" t="s">
        <v>3</v>
      </c>
      <c r="G8" s="3"/>
      <c r="J8" t="s">
        <v>13</v>
      </c>
    </row>
    <row r="9" spans="3:10" ht="12.75">
      <c r="C9" t="s">
        <v>6</v>
      </c>
      <c r="D9" t="s">
        <v>7</v>
      </c>
      <c r="E9" t="s">
        <v>8</v>
      </c>
      <c r="F9" s="3"/>
      <c r="G9" s="3"/>
      <c r="J9" t="s">
        <v>6</v>
      </c>
    </row>
    <row r="10" spans="3:10" ht="12.75">
      <c r="C10" t="s">
        <v>9</v>
      </c>
      <c r="F10" s="3" t="s">
        <v>10</v>
      </c>
      <c r="G10" s="3" t="s">
        <v>11</v>
      </c>
      <c r="H10" t="s">
        <v>16</v>
      </c>
      <c r="J10" t="s">
        <v>9</v>
      </c>
    </row>
    <row r="11" spans="6:7" ht="12.75">
      <c r="F11" s="3"/>
      <c r="G11" s="3"/>
    </row>
    <row r="12" spans="6:15" ht="12.75">
      <c r="F12" s="3"/>
      <c r="G12" s="3"/>
      <c r="O12" t="s">
        <v>26</v>
      </c>
    </row>
    <row r="13" spans="6:19" ht="12.75">
      <c r="F13" s="3"/>
      <c r="G13" s="3"/>
      <c r="P13" t="s">
        <v>28</v>
      </c>
      <c r="Q13" t="s">
        <v>17</v>
      </c>
      <c r="R13" t="s">
        <v>18</v>
      </c>
      <c r="S13" t="s">
        <v>30</v>
      </c>
    </row>
    <row r="14" spans="6:19" ht="12.75">
      <c r="F14" s="3"/>
      <c r="G14" s="3"/>
      <c r="O14" t="s">
        <v>27</v>
      </c>
      <c r="P14" s="1">
        <f>J18/2</f>
        <v>0.15083333333333335</v>
      </c>
      <c r="Q14" s="1">
        <f>J19/2</f>
        <v>0.020058136603271767</v>
      </c>
      <c r="R14">
        <f>H17*6</f>
        <v>300</v>
      </c>
      <c r="S14">
        <f>R14/(R14+R15)</f>
        <v>0.23076923076923078</v>
      </c>
    </row>
    <row r="15" spans="2:19" s="1" customFormat="1" ht="12.75">
      <c r="B15" s="1" t="s">
        <v>15</v>
      </c>
      <c r="C15" s="1">
        <f>AVERAGE(C21:C119)</f>
        <v>2.0202020202020203</v>
      </c>
      <c r="D15" s="1">
        <f>AVERAGE(D21:D63)</f>
        <v>1.930232558139535</v>
      </c>
      <c r="E15" s="1">
        <f>AVERAGE(E64:E120)</f>
        <v>2.017543859649123</v>
      </c>
      <c r="F15" s="4">
        <f>AVERAGE(F21:F70)</f>
        <v>1.22</v>
      </c>
      <c r="G15" s="4">
        <f>AVERAGE(G21:G70)</f>
        <v>1.2</v>
      </c>
      <c r="H15" s="1">
        <f>AVERAGE(H21:H70)</f>
        <v>2.42</v>
      </c>
      <c r="J15" s="1">
        <f>AVERAGE(J21:J120)</f>
        <v>1.81</v>
      </c>
      <c r="O15" s="2" t="s">
        <v>29</v>
      </c>
      <c r="P15" s="1">
        <f>L18/2</f>
        <v>0.2185</v>
      </c>
      <c r="Q15" s="1">
        <f>L19/2</f>
        <v>0.016</v>
      </c>
      <c r="R15" s="2">
        <v>1000</v>
      </c>
      <c r="S15" s="1">
        <f>R15/(R14+R15)</f>
        <v>0.7692307692307693</v>
      </c>
    </row>
    <row r="16" spans="2:12" s="1" customFormat="1" ht="12.75">
      <c r="B16" s="1" t="s">
        <v>17</v>
      </c>
      <c r="C16" s="1">
        <f>STDEV(C21:C120)</f>
        <v>1.1540005076763054</v>
      </c>
      <c r="D16" s="1">
        <f>STDEV(D21:D63)</f>
        <v>1.05549241131488</v>
      </c>
      <c r="E16" s="1">
        <f>STDEV(E64:E120)</f>
        <v>1.2318863014292856</v>
      </c>
      <c r="F16" s="4">
        <f>STDEV(F21:F70)</f>
        <v>0.9100347604933137</v>
      </c>
      <c r="G16" s="4">
        <f>STDEV(G21:G70)</f>
        <v>0.9258200997725514</v>
      </c>
      <c r="H16" s="1">
        <f>STDEV(H21:H70)</f>
        <v>1.031938931906183</v>
      </c>
      <c r="J16" s="1">
        <f>STDEV(J21:J120)</f>
        <v>1.203488196196306</v>
      </c>
      <c r="L16" s="1" t="s">
        <v>22</v>
      </c>
    </row>
    <row r="17" spans="2:17" s="2" customFormat="1" ht="12.75">
      <c r="B17" s="2" t="s">
        <v>18</v>
      </c>
      <c r="C17" s="2">
        <f>COUNT(C21:C120)</f>
        <v>100</v>
      </c>
      <c r="D17" s="2">
        <f>COUNT(D21:D63)</f>
        <v>43</v>
      </c>
      <c r="E17" s="2">
        <f>COUNT(E64:E120)</f>
        <v>57</v>
      </c>
      <c r="F17" s="5">
        <f>COUNT(F21:F70)</f>
        <v>50</v>
      </c>
      <c r="G17" s="5">
        <f>COUNT(G21:G70)</f>
        <v>50</v>
      </c>
      <c r="H17" s="2">
        <f>COUNT(H21:H70)</f>
        <v>50</v>
      </c>
      <c r="J17" s="2">
        <f>COUNT(J21:J120)</f>
        <v>100</v>
      </c>
      <c r="L17" s="2" t="s">
        <v>21</v>
      </c>
      <c r="O17" s="2" t="s">
        <v>31</v>
      </c>
      <c r="P17" s="1">
        <f>P14*S14+P15*S15</f>
        <v>0.2028846153846154</v>
      </c>
      <c r="Q17" s="1">
        <f>SQRT(Q14*Q14*S14*S14+Q15*Q15*S15*S15)</f>
        <v>0.013149337867992626</v>
      </c>
    </row>
    <row r="18" spans="2:12" s="1" customFormat="1" ht="12.75">
      <c r="B18" s="1" t="s">
        <v>19</v>
      </c>
      <c r="C18" s="1">
        <f>C15/6</f>
        <v>0.3367003367003367</v>
      </c>
      <c r="D18" s="1">
        <f>D15/6</f>
        <v>0.32170542635658916</v>
      </c>
      <c r="E18" s="1">
        <f>E15/6</f>
        <v>0.3362573099415205</v>
      </c>
      <c r="F18" s="4"/>
      <c r="G18" s="4"/>
      <c r="H18" s="1">
        <f>H15/6</f>
        <v>0.4033333333333333</v>
      </c>
      <c r="J18" s="1">
        <f>J15/6</f>
        <v>0.3016666666666667</v>
      </c>
      <c r="L18" s="1">
        <v>0.437</v>
      </c>
    </row>
    <row r="19" spans="2:12" s="1" customFormat="1" ht="12.75">
      <c r="B19" s="1" t="s">
        <v>20</v>
      </c>
      <c r="C19" s="1">
        <f>2*C16/6/SQRT(C17)</f>
        <v>0.038466683589210175</v>
      </c>
      <c r="D19" s="1">
        <f>2*D16/6/SQRT(D17)</f>
        <v>0.05365369457414424</v>
      </c>
      <c r="E19" s="1">
        <f>2*E16/6/SQRT(E17)</f>
        <v>0.05438910888227569</v>
      </c>
      <c r="F19" s="4"/>
      <c r="G19" s="4"/>
      <c r="H19" s="1">
        <f>2*H16/6/SQRT(H17)</f>
        <v>0.048646067768084326</v>
      </c>
      <c r="J19" s="1">
        <f>2*J16/6/SQRT(J17)</f>
        <v>0.04011627320654353</v>
      </c>
      <c r="L19" s="1">
        <v>0.032</v>
      </c>
    </row>
    <row r="20" spans="6:7" s="1" customFormat="1" ht="12.75">
      <c r="F20" s="4"/>
      <c r="G20" s="4"/>
    </row>
    <row r="21" spans="3:10" ht="12.75">
      <c r="C21">
        <v>2</v>
      </c>
      <c r="D21">
        <v>2</v>
      </c>
      <c r="F21" s="6">
        <v>0</v>
      </c>
      <c r="G21" s="6">
        <v>1</v>
      </c>
      <c r="H21">
        <f>F21+G21</f>
        <v>1</v>
      </c>
      <c r="J21">
        <v>3</v>
      </c>
    </row>
    <row r="22" spans="3:10" ht="12.75">
      <c r="C22">
        <v>2</v>
      </c>
      <c r="D22">
        <v>3</v>
      </c>
      <c r="F22" s="6">
        <v>1</v>
      </c>
      <c r="G22" s="6">
        <v>2</v>
      </c>
      <c r="H22">
        <f aca="true" t="shared" si="0" ref="H22:H70">F22+G22</f>
        <v>3</v>
      </c>
      <c r="J22">
        <v>4</v>
      </c>
    </row>
    <row r="23" spans="3:12" ht="12.75">
      <c r="C23">
        <v>1</v>
      </c>
      <c r="D23">
        <v>1</v>
      </c>
      <c r="F23" s="6">
        <v>3</v>
      </c>
      <c r="G23" s="6">
        <v>0</v>
      </c>
      <c r="H23">
        <f t="shared" si="0"/>
        <v>3</v>
      </c>
      <c r="J23">
        <v>2</v>
      </c>
      <c r="L23">
        <f>1-2*NORMSDIST(3.88)</f>
        <v>-0.9998955435351944</v>
      </c>
    </row>
    <row r="24" spans="3:12" ht="12.75">
      <c r="C24">
        <v>1</v>
      </c>
      <c r="D24">
        <v>1</v>
      </c>
      <c r="F24" s="6">
        <v>1</v>
      </c>
      <c r="G24" s="6">
        <v>1</v>
      </c>
      <c r="H24">
        <f t="shared" si="0"/>
        <v>2</v>
      </c>
      <c r="J24">
        <v>3</v>
      </c>
      <c r="L24">
        <f>2*(1-NORMSDIST(3.88))</f>
        <v>0.00010445646480561344</v>
      </c>
    </row>
    <row r="25" spans="3:10" ht="12.75">
      <c r="C25">
        <v>1</v>
      </c>
      <c r="D25">
        <v>1</v>
      </c>
      <c r="F25" s="6">
        <v>1</v>
      </c>
      <c r="G25" s="6">
        <v>1</v>
      </c>
      <c r="H25">
        <f t="shared" si="0"/>
        <v>2</v>
      </c>
      <c r="J25">
        <v>3</v>
      </c>
    </row>
    <row r="26" spans="3:10" ht="12.75">
      <c r="C26">
        <v>3</v>
      </c>
      <c r="D26">
        <v>1</v>
      </c>
      <c r="F26" s="6">
        <v>3</v>
      </c>
      <c r="G26" s="6">
        <v>0</v>
      </c>
      <c r="H26">
        <f t="shared" si="0"/>
        <v>3</v>
      </c>
      <c r="J26">
        <v>1</v>
      </c>
    </row>
    <row r="27" spans="3:10" ht="12.75">
      <c r="C27">
        <v>1</v>
      </c>
      <c r="D27">
        <v>2</v>
      </c>
      <c r="F27" s="6">
        <v>0</v>
      </c>
      <c r="G27" s="6">
        <v>1</v>
      </c>
      <c r="H27">
        <f t="shared" si="0"/>
        <v>1</v>
      </c>
      <c r="J27">
        <v>0</v>
      </c>
    </row>
    <row r="28" spans="3:12" ht="12.75">
      <c r="C28">
        <v>1</v>
      </c>
      <c r="D28">
        <v>2</v>
      </c>
      <c r="F28" s="6">
        <v>2</v>
      </c>
      <c r="G28" s="6">
        <v>2</v>
      </c>
      <c r="H28">
        <f t="shared" si="0"/>
        <v>4</v>
      </c>
      <c r="J28">
        <v>3</v>
      </c>
      <c r="L28" t="s">
        <v>25</v>
      </c>
    </row>
    <row r="29" spans="3:14" ht="12.75">
      <c r="C29">
        <v>2</v>
      </c>
      <c r="D29">
        <v>3</v>
      </c>
      <c r="F29" s="6">
        <v>2</v>
      </c>
      <c r="G29" s="6">
        <v>1</v>
      </c>
      <c r="H29">
        <f t="shared" si="0"/>
        <v>3</v>
      </c>
      <c r="J29">
        <v>2</v>
      </c>
      <c r="L29" s="1">
        <v>0.3333333333333333</v>
      </c>
      <c r="M29" s="1">
        <v>0.3333333333333333</v>
      </c>
      <c r="N29" t="s">
        <v>23</v>
      </c>
    </row>
    <row r="30" spans="3:14" ht="12.75">
      <c r="C30">
        <v>4</v>
      </c>
      <c r="D30">
        <v>3</v>
      </c>
      <c r="F30" s="6">
        <v>1</v>
      </c>
      <c r="G30" s="6">
        <v>2</v>
      </c>
      <c r="H30">
        <f t="shared" si="0"/>
        <v>3</v>
      </c>
      <c r="J30">
        <v>3</v>
      </c>
      <c r="L30">
        <v>0</v>
      </c>
      <c r="M30">
        <v>12</v>
      </c>
      <c r="N30" t="s">
        <v>24</v>
      </c>
    </row>
    <row r="31" spans="3:10" ht="12.75">
      <c r="C31">
        <v>1</v>
      </c>
      <c r="D31">
        <v>0</v>
      </c>
      <c r="F31" s="6">
        <v>0</v>
      </c>
      <c r="G31" s="6">
        <v>2</v>
      </c>
      <c r="H31">
        <f t="shared" si="0"/>
        <v>2</v>
      </c>
      <c r="J31">
        <v>2</v>
      </c>
    </row>
    <row r="32" spans="3:10" ht="12.75">
      <c r="C32">
        <v>3</v>
      </c>
      <c r="D32">
        <v>1</v>
      </c>
      <c r="F32" s="6">
        <v>1</v>
      </c>
      <c r="G32" s="6">
        <v>2</v>
      </c>
      <c r="H32">
        <f t="shared" si="0"/>
        <v>3</v>
      </c>
      <c r="J32">
        <v>0</v>
      </c>
    </row>
    <row r="33" spans="3:10" ht="12.75">
      <c r="C33">
        <v>1</v>
      </c>
      <c r="D33">
        <v>1</v>
      </c>
      <c r="F33" s="6">
        <v>0</v>
      </c>
      <c r="G33" s="6">
        <v>2</v>
      </c>
      <c r="H33">
        <f t="shared" si="0"/>
        <v>2</v>
      </c>
      <c r="J33">
        <v>4</v>
      </c>
    </row>
    <row r="34" spans="3:10" ht="12.75">
      <c r="C34">
        <v>1</v>
      </c>
      <c r="D34">
        <v>4</v>
      </c>
      <c r="F34" s="6">
        <v>1</v>
      </c>
      <c r="G34" s="6">
        <v>3</v>
      </c>
      <c r="H34">
        <f t="shared" si="0"/>
        <v>4</v>
      </c>
      <c r="J34">
        <v>0</v>
      </c>
    </row>
    <row r="35" spans="3:10" ht="12.75">
      <c r="C35">
        <v>3</v>
      </c>
      <c r="D35">
        <v>1</v>
      </c>
      <c r="F35" s="6">
        <v>1</v>
      </c>
      <c r="G35" s="6">
        <v>0</v>
      </c>
      <c r="H35">
        <f t="shared" si="0"/>
        <v>1</v>
      </c>
      <c r="J35">
        <v>5</v>
      </c>
    </row>
    <row r="36" spans="3:10" ht="12.75">
      <c r="C36">
        <v>1</v>
      </c>
      <c r="D36">
        <v>2</v>
      </c>
      <c r="F36" s="6">
        <v>1</v>
      </c>
      <c r="G36" s="6">
        <v>2</v>
      </c>
      <c r="H36">
        <f t="shared" si="0"/>
        <v>3</v>
      </c>
      <c r="J36">
        <v>1</v>
      </c>
    </row>
    <row r="37" spans="3:10" ht="12.75">
      <c r="C37">
        <v>3</v>
      </c>
      <c r="D37">
        <v>4</v>
      </c>
      <c r="F37" s="6">
        <v>1</v>
      </c>
      <c r="G37" s="6">
        <v>1</v>
      </c>
      <c r="H37">
        <f t="shared" si="0"/>
        <v>2</v>
      </c>
      <c r="J37">
        <v>1</v>
      </c>
    </row>
    <row r="38" spans="3:10" ht="12.75">
      <c r="C38">
        <v>2</v>
      </c>
      <c r="D38">
        <v>1</v>
      </c>
      <c r="F38" s="6">
        <v>3</v>
      </c>
      <c r="G38" s="6">
        <v>1</v>
      </c>
      <c r="H38">
        <f t="shared" si="0"/>
        <v>4</v>
      </c>
      <c r="J38">
        <v>2</v>
      </c>
    </row>
    <row r="39" spans="3:10" ht="12.75">
      <c r="C39">
        <v>3</v>
      </c>
      <c r="D39">
        <v>1</v>
      </c>
      <c r="F39" s="6">
        <v>1</v>
      </c>
      <c r="G39" s="6">
        <v>1</v>
      </c>
      <c r="H39">
        <f t="shared" si="0"/>
        <v>2</v>
      </c>
      <c r="J39">
        <v>1</v>
      </c>
    </row>
    <row r="40" spans="3:10" ht="12.75">
      <c r="C40">
        <v>4</v>
      </c>
      <c r="D40">
        <v>1</v>
      </c>
      <c r="F40" s="6">
        <v>0</v>
      </c>
      <c r="G40" s="6">
        <v>3</v>
      </c>
      <c r="H40">
        <f t="shared" si="0"/>
        <v>3</v>
      </c>
      <c r="J40">
        <v>2</v>
      </c>
    </row>
    <row r="41" spans="3:10" ht="12.75">
      <c r="C41">
        <v>1</v>
      </c>
      <c r="D41">
        <v>4</v>
      </c>
      <c r="F41" s="6">
        <v>2</v>
      </c>
      <c r="G41" s="6">
        <v>1</v>
      </c>
      <c r="H41">
        <f t="shared" si="0"/>
        <v>3</v>
      </c>
      <c r="J41">
        <v>2</v>
      </c>
    </row>
    <row r="42" spans="3:10" ht="12.75">
      <c r="C42">
        <v>2</v>
      </c>
      <c r="D42">
        <v>2</v>
      </c>
      <c r="F42" s="6">
        <v>0</v>
      </c>
      <c r="G42" s="6">
        <v>3</v>
      </c>
      <c r="H42">
        <f t="shared" si="0"/>
        <v>3</v>
      </c>
      <c r="J42">
        <v>1</v>
      </c>
    </row>
    <row r="43" spans="3:10" ht="12.75">
      <c r="C43">
        <v>2</v>
      </c>
      <c r="D43">
        <v>2</v>
      </c>
      <c r="F43" s="6">
        <v>1</v>
      </c>
      <c r="G43" s="6">
        <v>0</v>
      </c>
      <c r="H43">
        <f t="shared" si="0"/>
        <v>1</v>
      </c>
      <c r="J43">
        <v>3</v>
      </c>
    </row>
    <row r="44" spans="3:10" ht="12.75">
      <c r="C44">
        <v>0</v>
      </c>
      <c r="D44">
        <v>1</v>
      </c>
      <c r="F44" s="6">
        <v>0</v>
      </c>
      <c r="G44" s="6">
        <v>1</v>
      </c>
      <c r="H44">
        <f t="shared" si="0"/>
        <v>1</v>
      </c>
      <c r="J44">
        <v>1</v>
      </c>
    </row>
    <row r="45" spans="3:10" ht="12.75">
      <c r="C45">
        <v>2</v>
      </c>
      <c r="D45">
        <v>3</v>
      </c>
      <c r="F45" s="6">
        <v>1</v>
      </c>
      <c r="G45" s="6">
        <v>2</v>
      </c>
      <c r="H45">
        <f t="shared" si="0"/>
        <v>3</v>
      </c>
      <c r="J45">
        <v>0</v>
      </c>
    </row>
    <row r="46" spans="3:10" ht="12.75">
      <c r="C46">
        <v>2</v>
      </c>
      <c r="D46">
        <v>2</v>
      </c>
      <c r="F46" s="6">
        <v>0</v>
      </c>
      <c r="G46" s="6">
        <v>2</v>
      </c>
      <c r="H46">
        <f t="shared" si="0"/>
        <v>2</v>
      </c>
      <c r="J46">
        <v>1</v>
      </c>
    </row>
    <row r="47" spans="3:10" ht="12.75">
      <c r="C47">
        <v>2</v>
      </c>
      <c r="D47">
        <v>2</v>
      </c>
      <c r="F47" s="6">
        <v>1</v>
      </c>
      <c r="G47" s="6">
        <v>0</v>
      </c>
      <c r="H47">
        <f t="shared" si="0"/>
        <v>1</v>
      </c>
      <c r="J47">
        <v>3</v>
      </c>
    </row>
    <row r="48" spans="3:10" ht="12.75">
      <c r="C48">
        <v>2</v>
      </c>
      <c r="D48">
        <v>3</v>
      </c>
      <c r="F48" s="6">
        <v>2</v>
      </c>
      <c r="G48" s="6">
        <v>2</v>
      </c>
      <c r="H48">
        <f t="shared" si="0"/>
        <v>4</v>
      </c>
      <c r="J48">
        <v>3</v>
      </c>
    </row>
    <row r="49" spans="3:10" ht="12.75">
      <c r="C49">
        <v>0</v>
      </c>
      <c r="D49">
        <v>4</v>
      </c>
      <c r="F49" s="6">
        <v>1</v>
      </c>
      <c r="G49" s="6">
        <v>1</v>
      </c>
      <c r="H49">
        <f t="shared" si="0"/>
        <v>2</v>
      </c>
      <c r="J49">
        <v>1</v>
      </c>
    </row>
    <row r="50" spans="3:10" ht="12.75">
      <c r="C50">
        <v>4</v>
      </c>
      <c r="D50">
        <v>3</v>
      </c>
      <c r="F50" s="6">
        <v>0</v>
      </c>
      <c r="G50" s="6">
        <v>1</v>
      </c>
      <c r="H50">
        <f t="shared" si="0"/>
        <v>1</v>
      </c>
      <c r="J50">
        <v>1</v>
      </c>
    </row>
    <row r="51" spans="3:10" ht="12.75">
      <c r="C51">
        <v>1</v>
      </c>
      <c r="D51">
        <v>2</v>
      </c>
      <c r="F51" s="6">
        <v>1</v>
      </c>
      <c r="G51" s="6">
        <v>1</v>
      </c>
      <c r="H51">
        <f t="shared" si="0"/>
        <v>2</v>
      </c>
      <c r="J51">
        <v>1</v>
      </c>
    </row>
    <row r="52" spans="3:10" ht="12.75">
      <c r="C52">
        <v>2</v>
      </c>
      <c r="D52">
        <v>2</v>
      </c>
      <c r="F52" s="6">
        <v>2</v>
      </c>
      <c r="G52" s="6">
        <v>0</v>
      </c>
      <c r="H52">
        <f t="shared" si="0"/>
        <v>2</v>
      </c>
      <c r="J52">
        <v>1</v>
      </c>
    </row>
    <row r="53" spans="3:10" ht="12.75">
      <c r="C53">
        <v>3</v>
      </c>
      <c r="D53">
        <v>3</v>
      </c>
      <c r="F53" s="6">
        <v>1</v>
      </c>
      <c r="G53" s="6">
        <v>3</v>
      </c>
      <c r="H53">
        <f t="shared" si="0"/>
        <v>4</v>
      </c>
      <c r="J53">
        <v>3</v>
      </c>
    </row>
    <row r="54" spans="3:10" ht="12.75">
      <c r="C54">
        <v>3</v>
      </c>
      <c r="D54">
        <v>3</v>
      </c>
      <c r="F54" s="6">
        <v>1</v>
      </c>
      <c r="G54" s="6">
        <v>1</v>
      </c>
      <c r="H54">
        <f t="shared" si="0"/>
        <v>2</v>
      </c>
      <c r="J54">
        <v>2</v>
      </c>
    </row>
    <row r="55" spans="3:10" ht="12.75">
      <c r="C55">
        <v>3</v>
      </c>
      <c r="D55">
        <v>2</v>
      </c>
      <c r="F55" s="6">
        <v>2</v>
      </c>
      <c r="G55" s="6">
        <v>1</v>
      </c>
      <c r="H55">
        <f t="shared" si="0"/>
        <v>3</v>
      </c>
      <c r="J55">
        <v>3</v>
      </c>
    </row>
    <row r="56" spans="3:10" ht="12.75">
      <c r="C56">
        <v>2</v>
      </c>
      <c r="D56">
        <v>1</v>
      </c>
      <c r="F56" s="6">
        <v>1</v>
      </c>
      <c r="G56" s="6">
        <v>1</v>
      </c>
      <c r="H56">
        <f t="shared" si="0"/>
        <v>2</v>
      </c>
      <c r="J56">
        <v>2</v>
      </c>
    </row>
    <row r="57" spans="3:10" ht="12.75">
      <c r="C57">
        <v>4</v>
      </c>
      <c r="D57">
        <v>3</v>
      </c>
      <c r="F57" s="6">
        <v>1</v>
      </c>
      <c r="G57" s="6">
        <v>2</v>
      </c>
      <c r="H57">
        <f t="shared" si="0"/>
        <v>3</v>
      </c>
      <c r="J57">
        <v>2</v>
      </c>
    </row>
    <row r="58" spans="3:10" ht="12.75">
      <c r="C58">
        <v>3</v>
      </c>
      <c r="D58">
        <v>1</v>
      </c>
      <c r="F58" s="6">
        <v>0</v>
      </c>
      <c r="G58" s="6">
        <v>1</v>
      </c>
      <c r="H58">
        <f t="shared" si="0"/>
        <v>1</v>
      </c>
      <c r="J58">
        <v>2</v>
      </c>
    </row>
    <row r="59" spans="3:10" ht="12.75">
      <c r="C59">
        <v>4</v>
      </c>
      <c r="D59">
        <v>1</v>
      </c>
      <c r="F59" s="6">
        <v>0</v>
      </c>
      <c r="G59" s="6">
        <v>1</v>
      </c>
      <c r="H59">
        <f t="shared" si="0"/>
        <v>1</v>
      </c>
      <c r="J59">
        <v>2</v>
      </c>
    </row>
    <row r="60" spans="3:10" ht="12.75">
      <c r="C60">
        <v>4</v>
      </c>
      <c r="D60">
        <v>1</v>
      </c>
      <c r="F60" s="6">
        <v>1</v>
      </c>
      <c r="G60" s="6">
        <v>0</v>
      </c>
      <c r="H60">
        <f t="shared" si="0"/>
        <v>1</v>
      </c>
      <c r="J60">
        <v>4</v>
      </c>
    </row>
    <row r="61" spans="3:10" ht="12.75">
      <c r="C61">
        <v>1</v>
      </c>
      <c r="D61">
        <v>1</v>
      </c>
      <c r="F61" s="6">
        <v>3</v>
      </c>
      <c r="G61" s="6">
        <v>1</v>
      </c>
      <c r="H61">
        <f t="shared" si="0"/>
        <v>4</v>
      </c>
      <c r="J61">
        <v>1</v>
      </c>
    </row>
    <row r="62" spans="3:10" ht="12.75">
      <c r="C62">
        <v>3</v>
      </c>
      <c r="D62">
        <v>1</v>
      </c>
      <c r="F62" s="6">
        <v>2</v>
      </c>
      <c r="G62" s="6">
        <v>0</v>
      </c>
      <c r="H62">
        <f t="shared" si="0"/>
        <v>2</v>
      </c>
      <c r="J62">
        <v>1</v>
      </c>
    </row>
    <row r="63" spans="3:10" ht="12.75">
      <c r="C63">
        <v>2</v>
      </c>
      <c r="D63">
        <v>1</v>
      </c>
      <c r="F63" s="6">
        <v>2</v>
      </c>
      <c r="G63" s="6">
        <v>1</v>
      </c>
      <c r="H63">
        <f t="shared" si="0"/>
        <v>3</v>
      </c>
      <c r="J63">
        <v>3</v>
      </c>
    </row>
    <row r="64" spans="3:10" ht="12.75">
      <c r="C64">
        <v>3</v>
      </c>
      <c r="D64" t="s">
        <v>0</v>
      </c>
      <c r="E64">
        <v>4</v>
      </c>
      <c r="F64" s="6">
        <v>1</v>
      </c>
      <c r="G64" s="6">
        <v>0</v>
      </c>
      <c r="H64">
        <f t="shared" si="0"/>
        <v>1</v>
      </c>
      <c r="J64">
        <v>2</v>
      </c>
    </row>
    <row r="65" spans="3:10" ht="12.75">
      <c r="C65">
        <v>3</v>
      </c>
      <c r="E65">
        <v>2</v>
      </c>
      <c r="F65" s="6">
        <v>1</v>
      </c>
      <c r="G65" s="6">
        <v>3</v>
      </c>
      <c r="H65">
        <f t="shared" si="0"/>
        <v>4</v>
      </c>
      <c r="J65">
        <v>0</v>
      </c>
    </row>
    <row r="66" spans="3:10" ht="12.75">
      <c r="C66">
        <v>2</v>
      </c>
      <c r="E66">
        <v>0</v>
      </c>
      <c r="F66" s="6">
        <v>2</v>
      </c>
      <c r="G66" s="6">
        <v>0</v>
      </c>
      <c r="H66">
        <f t="shared" si="0"/>
        <v>2</v>
      </c>
      <c r="J66">
        <v>3</v>
      </c>
    </row>
    <row r="67" spans="3:10" ht="12.75">
      <c r="C67">
        <v>2</v>
      </c>
      <c r="E67">
        <v>2</v>
      </c>
      <c r="F67" s="6">
        <v>3</v>
      </c>
      <c r="G67" s="6">
        <v>1</v>
      </c>
      <c r="H67">
        <f t="shared" si="0"/>
        <v>4</v>
      </c>
      <c r="J67">
        <v>1</v>
      </c>
    </row>
    <row r="68" spans="3:10" ht="12.75">
      <c r="C68">
        <v>2</v>
      </c>
      <c r="E68">
        <v>3</v>
      </c>
      <c r="F68" s="6">
        <v>2</v>
      </c>
      <c r="G68" s="6">
        <v>2</v>
      </c>
      <c r="H68">
        <f t="shared" si="0"/>
        <v>4</v>
      </c>
      <c r="J68">
        <v>1</v>
      </c>
    </row>
    <row r="69" spans="3:10" ht="12.75">
      <c r="C69">
        <v>2</v>
      </c>
      <c r="E69">
        <v>2</v>
      </c>
      <c r="F69" s="6">
        <v>2</v>
      </c>
      <c r="G69" s="6">
        <v>0</v>
      </c>
      <c r="H69">
        <f t="shared" si="0"/>
        <v>2</v>
      </c>
      <c r="J69">
        <v>1</v>
      </c>
    </row>
    <row r="70" spans="3:10" ht="12.75">
      <c r="C70">
        <v>3</v>
      </c>
      <c r="E70">
        <v>3</v>
      </c>
      <c r="F70" s="6">
        <v>2</v>
      </c>
      <c r="G70" s="6">
        <v>0</v>
      </c>
      <c r="H70">
        <f t="shared" si="0"/>
        <v>2</v>
      </c>
      <c r="J70">
        <v>2</v>
      </c>
    </row>
    <row r="71" spans="3:10" ht="12.75">
      <c r="C71">
        <v>1</v>
      </c>
      <c r="E71">
        <v>2</v>
      </c>
      <c r="J71">
        <v>0</v>
      </c>
    </row>
    <row r="72" spans="3:10" ht="12.75">
      <c r="C72">
        <v>0</v>
      </c>
      <c r="E72">
        <v>1</v>
      </c>
      <c r="J72">
        <v>1</v>
      </c>
    </row>
    <row r="73" spans="3:10" ht="12.75">
      <c r="C73">
        <v>3</v>
      </c>
      <c r="E73">
        <v>3</v>
      </c>
      <c r="J73">
        <v>3</v>
      </c>
    </row>
    <row r="74" spans="3:10" ht="12.75">
      <c r="C74">
        <v>3</v>
      </c>
      <c r="E74">
        <v>1</v>
      </c>
      <c r="J74">
        <v>4</v>
      </c>
    </row>
    <row r="75" spans="3:10" ht="12.75">
      <c r="C75">
        <v>2</v>
      </c>
      <c r="E75">
        <v>1</v>
      </c>
      <c r="J75">
        <v>1</v>
      </c>
    </row>
    <row r="76" spans="3:10" ht="12.75">
      <c r="C76">
        <v>1</v>
      </c>
      <c r="E76">
        <v>3</v>
      </c>
      <c r="J76">
        <v>0</v>
      </c>
    </row>
    <row r="77" spans="3:10" ht="12.75">
      <c r="C77">
        <v>0</v>
      </c>
      <c r="E77">
        <v>2</v>
      </c>
      <c r="J77">
        <v>2</v>
      </c>
    </row>
    <row r="78" spans="3:10" ht="12.75">
      <c r="C78">
        <v>2</v>
      </c>
      <c r="E78">
        <v>0</v>
      </c>
      <c r="J78">
        <v>1</v>
      </c>
    </row>
    <row r="79" spans="3:10" ht="12.75">
      <c r="C79">
        <v>2</v>
      </c>
      <c r="E79">
        <v>1</v>
      </c>
      <c r="J79">
        <v>1</v>
      </c>
    </row>
    <row r="80" spans="3:10" ht="12.75">
      <c r="C80">
        <v>2</v>
      </c>
      <c r="E80">
        <v>4</v>
      </c>
      <c r="J80">
        <v>0</v>
      </c>
    </row>
    <row r="81" spans="3:10" ht="12.75">
      <c r="C81">
        <v>2</v>
      </c>
      <c r="E81">
        <v>4</v>
      </c>
      <c r="J81">
        <v>1</v>
      </c>
    </row>
    <row r="82" spans="3:10" ht="12.75">
      <c r="C82">
        <v>2</v>
      </c>
      <c r="E82">
        <v>0</v>
      </c>
      <c r="J82">
        <v>2</v>
      </c>
    </row>
    <row r="83" spans="3:10" ht="12.75">
      <c r="C83">
        <v>1</v>
      </c>
      <c r="E83">
        <v>2</v>
      </c>
      <c r="J83">
        <v>4</v>
      </c>
    </row>
    <row r="84" spans="3:10" ht="12.75">
      <c r="C84">
        <v>2</v>
      </c>
      <c r="E84">
        <v>2</v>
      </c>
      <c r="J84">
        <v>0</v>
      </c>
    </row>
    <row r="85" spans="3:10" ht="12.75">
      <c r="C85">
        <v>0</v>
      </c>
      <c r="E85">
        <v>5</v>
      </c>
      <c r="J85">
        <v>3</v>
      </c>
    </row>
    <row r="86" spans="3:10" ht="12.75">
      <c r="C86">
        <v>1</v>
      </c>
      <c r="E86">
        <v>4</v>
      </c>
      <c r="J86">
        <v>1</v>
      </c>
    </row>
    <row r="87" spans="3:10" ht="12.75">
      <c r="C87">
        <v>2</v>
      </c>
      <c r="E87">
        <v>1</v>
      </c>
      <c r="J87">
        <v>2</v>
      </c>
    </row>
    <row r="88" spans="3:10" ht="12.75">
      <c r="C88">
        <v>2</v>
      </c>
      <c r="E88">
        <v>2</v>
      </c>
      <c r="J88">
        <v>2</v>
      </c>
    </row>
    <row r="89" spans="3:10" ht="12.75">
      <c r="C89">
        <v>1</v>
      </c>
      <c r="E89">
        <v>1</v>
      </c>
      <c r="J89">
        <v>1</v>
      </c>
    </row>
    <row r="90" spans="3:10" ht="12.75">
      <c r="C90">
        <v>1</v>
      </c>
      <c r="E90">
        <v>3</v>
      </c>
      <c r="J90">
        <v>3</v>
      </c>
    </row>
    <row r="91" spans="3:10" ht="12.75">
      <c r="C91">
        <v>1</v>
      </c>
      <c r="E91">
        <v>0</v>
      </c>
      <c r="J91">
        <v>3</v>
      </c>
    </row>
    <row r="92" spans="3:10" ht="12.75">
      <c r="C92">
        <v>3</v>
      </c>
      <c r="E92">
        <v>3</v>
      </c>
      <c r="J92">
        <v>2</v>
      </c>
    </row>
    <row r="93" spans="3:10" ht="12.75">
      <c r="C93">
        <v>2</v>
      </c>
      <c r="E93">
        <v>1</v>
      </c>
      <c r="J93">
        <v>4</v>
      </c>
    </row>
    <row r="94" spans="3:10" ht="12.75">
      <c r="C94">
        <v>0</v>
      </c>
      <c r="E94">
        <v>1</v>
      </c>
      <c r="J94">
        <v>1</v>
      </c>
    </row>
    <row r="95" spans="3:10" ht="12.75">
      <c r="C95">
        <v>3</v>
      </c>
      <c r="E95">
        <v>2</v>
      </c>
      <c r="J95">
        <v>3</v>
      </c>
    </row>
    <row r="96" spans="3:10" ht="12.75">
      <c r="C96">
        <v>1</v>
      </c>
      <c r="E96">
        <v>2</v>
      </c>
      <c r="J96">
        <v>2</v>
      </c>
    </row>
    <row r="97" spans="3:10" ht="12.75">
      <c r="C97">
        <v>2</v>
      </c>
      <c r="E97">
        <v>2</v>
      </c>
      <c r="J97">
        <v>2</v>
      </c>
    </row>
    <row r="98" spans="3:10" ht="12.75">
      <c r="C98">
        <v>3</v>
      </c>
      <c r="E98">
        <v>0</v>
      </c>
      <c r="J98">
        <v>3</v>
      </c>
    </row>
    <row r="99" spans="3:10" ht="12.75">
      <c r="C99">
        <v>1</v>
      </c>
      <c r="E99">
        <v>1</v>
      </c>
      <c r="J99">
        <v>1</v>
      </c>
    </row>
    <row r="100" spans="3:10" ht="12.75">
      <c r="C100">
        <v>1</v>
      </c>
      <c r="E100">
        <v>4</v>
      </c>
      <c r="J100">
        <v>1</v>
      </c>
    </row>
    <row r="101" spans="3:10" ht="12.75">
      <c r="C101">
        <v>1</v>
      </c>
      <c r="E101">
        <v>3</v>
      </c>
      <c r="J101">
        <v>3</v>
      </c>
    </row>
    <row r="102" spans="3:10" ht="12.75">
      <c r="C102">
        <v>1</v>
      </c>
      <c r="E102">
        <v>3</v>
      </c>
      <c r="J102">
        <v>1</v>
      </c>
    </row>
    <row r="103" spans="3:10" ht="12.75">
      <c r="C103">
        <v>1</v>
      </c>
      <c r="E103">
        <v>1</v>
      </c>
      <c r="J103">
        <v>2</v>
      </c>
    </row>
    <row r="104" spans="3:10" ht="12.75">
      <c r="C104">
        <v>0</v>
      </c>
      <c r="E104">
        <v>2</v>
      </c>
      <c r="J104">
        <v>2</v>
      </c>
    </row>
    <row r="105" spans="3:10" ht="12.75">
      <c r="C105">
        <v>1</v>
      </c>
      <c r="E105">
        <v>1</v>
      </c>
      <c r="J105">
        <v>1</v>
      </c>
    </row>
    <row r="106" spans="3:10" ht="12.75">
      <c r="C106">
        <v>4</v>
      </c>
      <c r="E106">
        <v>1</v>
      </c>
      <c r="J106">
        <v>1</v>
      </c>
    </row>
    <row r="107" spans="3:10" ht="12.75">
      <c r="C107">
        <v>3</v>
      </c>
      <c r="E107">
        <v>5</v>
      </c>
      <c r="J107">
        <v>3</v>
      </c>
    </row>
    <row r="108" spans="3:10" ht="12.75">
      <c r="C108">
        <v>2</v>
      </c>
      <c r="E108">
        <v>3</v>
      </c>
      <c r="J108">
        <v>0</v>
      </c>
    </row>
    <row r="109" spans="3:10" ht="12.75">
      <c r="C109">
        <v>1</v>
      </c>
      <c r="E109">
        <v>2</v>
      </c>
      <c r="J109">
        <v>1</v>
      </c>
    </row>
    <row r="110" spans="3:10" ht="12.75">
      <c r="C110">
        <v>2</v>
      </c>
      <c r="E110">
        <v>2</v>
      </c>
      <c r="J110">
        <v>1</v>
      </c>
    </row>
    <row r="111" spans="3:10" ht="12.75">
      <c r="C111">
        <v>5</v>
      </c>
      <c r="E111">
        <v>1</v>
      </c>
      <c r="J111">
        <v>3</v>
      </c>
    </row>
    <row r="112" spans="3:10" ht="12.75">
      <c r="C112">
        <v>3</v>
      </c>
      <c r="E112">
        <v>1</v>
      </c>
      <c r="J112">
        <v>2</v>
      </c>
    </row>
    <row r="113" spans="3:10" ht="12.75">
      <c r="C113">
        <v>1</v>
      </c>
      <c r="E113">
        <v>2</v>
      </c>
      <c r="J113">
        <v>0</v>
      </c>
    </row>
    <row r="114" spans="3:10" ht="12.75">
      <c r="C114">
        <v>5</v>
      </c>
      <c r="E114">
        <v>3</v>
      </c>
      <c r="J114">
        <v>2</v>
      </c>
    </row>
    <row r="115" spans="3:10" ht="12.75">
      <c r="C115">
        <v>3</v>
      </c>
      <c r="E115">
        <v>1</v>
      </c>
      <c r="J115">
        <v>0</v>
      </c>
    </row>
    <row r="116" spans="3:10" ht="12.75">
      <c r="C116">
        <v>2</v>
      </c>
      <c r="E116">
        <v>2</v>
      </c>
      <c r="J116">
        <v>1</v>
      </c>
    </row>
    <row r="117" spans="3:10" ht="12.75">
      <c r="C117">
        <v>4</v>
      </c>
      <c r="E117">
        <v>3</v>
      </c>
      <c r="J117">
        <v>1</v>
      </c>
    </row>
    <row r="118" spans="3:10" ht="12.75">
      <c r="C118">
        <v>2</v>
      </c>
      <c r="E118">
        <v>2</v>
      </c>
      <c r="J118">
        <v>0</v>
      </c>
    </row>
    <row r="119" spans="3:10" ht="12.75">
      <c r="C119">
        <v>3</v>
      </c>
      <c r="E119">
        <v>1</v>
      </c>
      <c r="J119">
        <v>4</v>
      </c>
    </row>
    <row r="120" spans="3:10" ht="12.75">
      <c r="C120">
        <v>4</v>
      </c>
      <c r="E120">
        <v>2</v>
      </c>
      <c r="J120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Mahoney</dc:creator>
  <cp:keywords/>
  <dc:description/>
  <cp:lastModifiedBy>Jim Mahoney</cp:lastModifiedBy>
  <cp:lastPrinted>2006-02-06T07:30:28Z</cp:lastPrinted>
  <dcterms:created xsi:type="dcterms:W3CDTF">2006-02-05T23:54:42Z</dcterms:created>
  <cp:category/>
  <cp:version/>
  <cp:contentType/>
  <cp:contentStatus/>
</cp:coreProperties>
</file>